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NihaiDeğerlendirm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8" i="1" l="1"/>
  <c r="C13" i="1" l="1"/>
  <c r="D13" i="1"/>
  <c r="E13" i="1" s="1"/>
  <c r="F13" i="1"/>
  <c r="G13" i="1" s="1"/>
  <c r="C9" i="1"/>
  <c r="D9" i="1"/>
  <c r="E9" i="1" s="1"/>
  <c r="F9" i="1"/>
  <c r="G9" i="1" s="1"/>
  <c r="C12" i="1"/>
  <c r="D12" i="1"/>
  <c r="E12" i="1" s="1"/>
  <c r="F12" i="1"/>
  <c r="G12" i="1" s="1"/>
  <c r="C14" i="1"/>
  <c r="D14" i="1"/>
  <c r="E14" i="1" s="1"/>
  <c r="F14" i="1"/>
  <c r="G14" i="1" s="1"/>
  <c r="C15" i="1"/>
  <c r="D15" i="1"/>
  <c r="E15" i="1" s="1"/>
  <c r="F15" i="1"/>
  <c r="G15" i="1" s="1"/>
  <c r="C10" i="1"/>
  <c r="D10" i="1"/>
  <c r="E10" i="1" s="1"/>
  <c r="F10" i="1"/>
  <c r="G10" i="1" s="1"/>
  <c r="C11" i="1"/>
  <c r="D11" i="1"/>
  <c r="E11" i="1" s="1"/>
  <c r="F11" i="1"/>
  <c r="G11" i="1" s="1"/>
  <c r="C17" i="1"/>
  <c r="C16" i="1"/>
  <c r="D16" i="1"/>
  <c r="E16" i="1" s="1"/>
  <c r="F16" i="1"/>
  <c r="G16" i="1" s="1"/>
  <c r="J3" i="1"/>
  <c r="J4" i="1"/>
  <c r="J5" i="1"/>
  <c r="J6" i="1"/>
  <c r="D3" i="1"/>
  <c r="D4" i="1"/>
  <c r="D5" i="1"/>
  <c r="D6" i="1"/>
  <c r="I16" i="1" l="1"/>
  <c r="J16" i="1" s="1"/>
  <c r="I11" i="1"/>
  <c r="J11" i="1" s="1"/>
  <c r="I10" i="1"/>
  <c r="J10" i="1" s="1"/>
  <c r="I15" i="1"/>
  <c r="J15" i="1" s="1"/>
  <c r="I14" i="1"/>
  <c r="J14" i="1" s="1"/>
  <c r="I12" i="1"/>
  <c r="J12" i="1" s="1"/>
  <c r="I9" i="1"/>
  <c r="J9" i="1" s="1"/>
  <c r="I13" i="1"/>
  <c r="J13" i="1"/>
</calcChain>
</file>

<file path=xl/sharedStrings.xml><?xml version="1.0" encoding="utf-8"?>
<sst xmlns="http://schemas.openxmlformats.org/spreadsheetml/2006/main" count="40" uniqueCount="33">
  <si>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</si>
  <si>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</si>
  <si>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</si>
  <si>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</si>
  <si>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</si>
  <si>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</si>
  <si>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</si>
  <si>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</si>
  <si>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</si>
  <si>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</si>
  <si>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</si>
  <si>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</si>
  <si>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</si>
  <si>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</si>
  <si>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</si>
  <si>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</si>
  <si>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</si>
  <si>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</si>
  <si>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</si>
  <si>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 xml:space="preserve">ASIL </t>
  </si>
  <si>
    <t>YEDEK</t>
  </si>
  <si>
    <t>ÖN DEĞERLENDİRME VE NİHAİ DEĞERLENDİRME JÜRİSİ</t>
  </si>
  <si>
    <t>S.NO</t>
  </si>
  <si>
    <t>UNVANI/ADI-SOYADI</t>
  </si>
  <si>
    <t>BÖLÜMÜ</t>
  </si>
  <si>
    <t>UZMANLIK 
ALANI</t>
  </si>
  <si>
    <t>ÜYELİK DURUMU</t>
  </si>
  <si>
    <t>İMZA</t>
  </si>
  <si>
    <t>NİHAİ
DEĞERLENDİRME SONUCU</t>
  </si>
  <si>
    <t>KAZANAMADI</t>
  </si>
  <si>
    <t>SINAVA GİRMEDİ</t>
  </si>
  <si>
    <t>ÇANKIRI KARATEKİN ÜNİVERSİTESİ
NİHAİ DEĞERLENDİRME SONUÇ TUTANAĞI (MESLEK YÜKSEKOKULLARI İÇİN)</t>
  </si>
  <si>
    <t>Bu ilan tebligat niteliğinde olup adaylara ayrıca tebligat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</si>
</sst>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0"/>
      <name val="Arial Narrow"/>
      <family val="2"/>
      <charset val="162"/>
    </font>
    <font>
      <sz val="8"/>
      <color theme="1"/>
      <name val="Arial Narrow"/>
      <family val="2"/>
      <charset val="162"/>
    </font>
    <font>
      <sz val="8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5" fillId="0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7" fillId="0" borderId="15" xfId="0" applyFont="1" applyBorder="1" applyAlignment="1"/>
    <xf numFmtId="0" fontId="1" fillId="0" borderId="10" xfId="0" applyFont="1" applyBorder="1" applyAlignment="1">
      <alignment horizontal="center"/>
    </xf>
    <xf numFmtId="0" fontId="7" fillId="0" borderId="18" xfId="0" applyFont="1" applyBorder="1" applyAlignment="1"/>
    <xf numFmtId="0" fontId="1" fillId="0" borderId="5" xfId="0" applyFont="1" applyBorder="1" applyAlignment="1">
      <alignment horizontal="center"/>
    </xf>
    <xf numFmtId="49" fontId="7" fillId="0" borderId="21" xfId="0" applyNumberFormat="1" applyFont="1" applyBorder="1" applyAlignment="1"/>
    <xf numFmtId="0" fontId="7" fillId="0" borderId="21" xfId="0" applyFont="1" applyBorder="1" applyAlignment="1">
      <alignment horizontal="left"/>
    </xf>
    <xf numFmtId="0" fontId="10" fillId="3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164" fontId="10" fillId="0" borderId="18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164" fontId="9" fillId="0" borderId="18" xfId="0" applyNumberFormat="1" applyFont="1" applyFill="1" applyBorder="1" applyAlignment="1">
      <alignment horizontal="center" vertical="center" wrapText="1"/>
    </xf>
    <xf numFmtId="165" fontId="9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18" xfId="0" applyFont="1" applyBorder="1" applyAlignment="1">
      <alignment horizontal="left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0" xfId="0"/>
    <xf numFmtId="0" fontId="10" fillId="3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9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2019-05-03%20Say&#305;l&#305;%20&#304;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nDeğerlendirme"/>
    </sheetNames>
    <sheetDataSet>
      <sheetData sheetId="0" refreshError="1">
        <row r="3">
          <cell r="D3" t="str">
            <v xml:space="preserve"> 31.12.2019 tarihli </v>
          </cell>
          <cell r="I3" t="str">
            <v>Yaşlı Bakımı</v>
          </cell>
        </row>
        <row r="4">
          <cell r="D4" t="str">
            <v xml:space="preserve"> 30995 (2019-05/03)Nolu İlan</v>
          </cell>
          <cell r="I4" t="str">
            <v>Öğretim Görevlisi (Ders Verecek)</v>
          </cell>
        </row>
        <row r="5">
          <cell r="D5" t="str">
            <v>Eldivan Sağlık Hizmetleri MYO.</v>
          </cell>
          <cell r="I5">
            <v>5</v>
          </cell>
        </row>
        <row r="6">
          <cell r="D6" t="str">
            <v>Sağlık Bakım Hizmetleri</v>
          </cell>
          <cell r="I6">
            <v>1</v>
          </cell>
        </row>
        <row r="11">
          <cell r="C11" t="str">
            <v>UMUT SOLMAZ</v>
          </cell>
          <cell r="D11">
            <v>82.28</v>
          </cell>
          <cell r="F11">
            <v>88.1</v>
          </cell>
        </row>
        <row r="12">
          <cell r="C12" t="str">
            <v>MELİS ERDENER</v>
          </cell>
          <cell r="D12">
            <v>80.13</v>
          </cell>
          <cell r="F12">
            <v>91.36</v>
          </cell>
        </row>
        <row r="13">
          <cell r="C13" t="str">
            <v>MUHAMMET KİREMİTÇİ</v>
          </cell>
          <cell r="D13">
            <v>84.25</v>
          </cell>
          <cell r="F13">
            <v>80.63</v>
          </cell>
        </row>
        <row r="14">
          <cell r="C14" t="str">
            <v>MERYEM GÜL</v>
          </cell>
          <cell r="D14">
            <v>78.27</v>
          </cell>
          <cell r="F14">
            <v>85.76</v>
          </cell>
        </row>
        <row r="15">
          <cell r="C15" t="str">
            <v>ABDURRAHMAN FERHAT ÖZTÜRK</v>
          </cell>
        </row>
        <row r="16">
          <cell r="C16" t="str">
            <v>YEŞİM ÖĞÜTÇÜ</v>
          </cell>
          <cell r="D16">
            <v>77.06</v>
          </cell>
          <cell r="F16">
            <v>84.36</v>
          </cell>
        </row>
        <row r="17">
          <cell r="C17" t="str">
            <v>BAHADIR DİNÇ</v>
          </cell>
          <cell r="D17">
            <v>75.75</v>
          </cell>
          <cell r="F17">
            <v>87.4</v>
          </cell>
        </row>
        <row r="18">
          <cell r="C18" t="str">
            <v>FURKAN ULUSAL</v>
          </cell>
          <cell r="D18">
            <v>77.540000000000006</v>
          </cell>
          <cell r="F18">
            <v>83.2</v>
          </cell>
        </row>
        <row r="19">
          <cell r="C19" t="str">
            <v>SAFTER BOZARSLAN</v>
          </cell>
        </row>
        <row r="20">
          <cell r="C20" t="str">
            <v>KAĞAN MERT DEMİREL</v>
          </cell>
          <cell r="D20">
            <v>82.1</v>
          </cell>
          <cell r="F20">
            <v>69.66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26"/>
  <sheetViews>
    <sheetView tabSelected="1" topLeftCell="A10" workbookViewId="0">
      <selection activeCell="D30" sqref="D30"/>
    </sheetView>
  </sheetViews>
  <sheetFormatPr defaultRowHeight="16.5" x14ac:dyDescent="0.3"/>
  <cols>
    <col min="1" max="1" width="4" style="1" customWidth="1"/>
    <col min="2" max="2" width="9" style="1" customWidth="1"/>
    <col min="3" max="3" width="38.7109375" style="1" customWidth="1"/>
    <col min="4" max="4" width="9.42578125" style="1" customWidth="1"/>
    <col min="5" max="5" width="10" style="1" customWidth="1"/>
    <col min="6" max="6" width="12" style="1" customWidth="1"/>
    <col min="7" max="7" width="20" style="1" customWidth="1"/>
    <col min="8" max="8" width="10.710937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1" spans="2:13" ht="5.25" customHeight="1" x14ac:dyDescent="0.3"/>
    <row r="2" spans="2:13" ht="36.75" customHeight="1" x14ac:dyDescent="0.3">
      <c r="B2" s="31" t="s">
        <v>31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3">
      <c r="B3" s="29" t="s">
        <v>0</v>
      </c>
      <c r="C3" s="29"/>
      <c r="D3" s="28" t="str">
        <f>[1]ÖnDeğerlendirme!D3</f>
        <v xml:space="preserve"> 31.12.2019 tarihli </v>
      </c>
      <c r="E3" s="28"/>
      <c r="F3" s="28"/>
      <c r="G3" s="28"/>
      <c r="H3" s="29" t="s">
        <v>1</v>
      </c>
      <c r="I3" s="29"/>
      <c r="J3" s="30" t="str">
        <f>[1]ÖnDeğerlendirme!I3</f>
        <v>Yaşlı Bakımı</v>
      </c>
      <c r="K3" s="30"/>
    </row>
    <row r="4" spans="2:13" x14ac:dyDescent="0.3">
      <c r="B4" s="27" t="s">
        <v>2</v>
      </c>
      <c r="C4" s="27"/>
      <c r="D4" s="28" t="str">
        <f>[1]ÖnDeğerlendirme!D4</f>
        <v xml:space="preserve"> 30995 (2019-05/03)Nolu İlan</v>
      </c>
      <c r="E4" s="28"/>
      <c r="F4" s="28"/>
      <c r="G4" s="28"/>
      <c r="H4" s="29" t="s">
        <v>3</v>
      </c>
      <c r="I4" s="29"/>
      <c r="J4" s="30" t="str">
        <f>[1]ÖnDeğerlendirme!I4</f>
        <v>Öğretim Görevlisi (Ders Verecek)</v>
      </c>
      <c r="K4" s="30"/>
    </row>
    <row r="5" spans="2:13" x14ac:dyDescent="0.3">
      <c r="B5" s="27" t="s">
        <v>4</v>
      </c>
      <c r="C5" s="27"/>
      <c r="D5" s="28" t="str">
        <f>[1]ÖnDeğerlendirme!D5</f>
        <v>Eldivan Sağlık Hizmetleri MYO.</v>
      </c>
      <c r="E5" s="28"/>
      <c r="F5" s="28"/>
      <c r="G5" s="28"/>
      <c r="H5" s="29" t="s">
        <v>5</v>
      </c>
      <c r="I5" s="29"/>
      <c r="J5" s="30">
        <f>[1]ÖnDeğerlendirme!I5</f>
        <v>5</v>
      </c>
      <c r="K5" s="30"/>
    </row>
    <row r="6" spans="2:13" x14ac:dyDescent="0.3">
      <c r="B6" s="27" t="s">
        <v>6</v>
      </c>
      <c r="C6" s="27"/>
      <c r="D6" s="28" t="str">
        <f>[1]ÖnDeğerlendirme!D6</f>
        <v>Sağlık Bakım Hizmetleri</v>
      </c>
      <c r="E6" s="28"/>
      <c r="F6" s="28"/>
      <c r="G6" s="28"/>
      <c r="H6" s="29" t="s">
        <v>7</v>
      </c>
      <c r="I6" s="29"/>
      <c r="J6" s="30">
        <f>[1]ÖnDeğerlendirme!I6</f>
        <v>1</v>
      </c>
      <c r="K6" s="30"/>
    </row>
    <row r="7" spans="2:13" ht="18" customHeight="1" x14ac:dyDescent="0.3">
      <c r="B7" s="35" t="s">
        <v>8</v>
      </c>
      <c r="C7" s="36" t="s">
        <v>9</v>
      </c>
      <c r="D7" s="36" t="s">
        <v>10</v>
      </c>
      <c r="E7" s="36"/>
      <c r="F7" s="36" t="s">
        <v>11</v>
      </c>
      <c r="G7" s="36"/>
      <c r="H7" s="36" t="s">
        <v>12</v>
      </c>
      <c r="I7" s="36"/>
      <c r="J7" s="36" t="s">
        <v>13</v>
      </c>
      <c r="K7" s="36" t="s">
        <v>28</v>
      </c>
      <c r="L7" s="3"/>
    </row>
    <row r="8" spans="2:13" ht="25.5" x14ac:dyDescent="0.3">
      <c r="B8" s="35"/>
      <c r="C8" s="36"/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14</v>
      </c>
      <c r="I8" s="15" t="s">
        <v>18</v>
      </c>
      <c r="J8" s="36"/>
      <c r="K8" s="36"/>
      <c r="L8" s="3"/>
    </row>
    <row r="9" spans="2:13" ht="27.75" customHeight="1" x14ac:dyDescent="0.3">
      <c r="B9" s="26">
        <v>1</v>
      </c>
      <c r="C9" s="16" t="str">
        <f>[1]ÖnDeğerlendirme!C12</f>
        <v>MELİS ERDENER</v>
      </c>
      <c r="D9" s="17">
        <f>[1]ÖnDeğerlendirme!D12</f>
        <v>80.13</v>
      </c>
      <c r="E9" s="18">
        <f t="shared" ref="E9:E16" si="0">D9*0.35</f>
        <v>28.045499999999997</v>
      </c>
      <c r="F9" s="18">
        <f>[1]ÖnDeğerlendirme!F12</f>
        <v>91.36</v>
      </c>
      <c r="G9" s="18">
        <f t="shared" ref="G9:G16" si="1">F9*0.3</f>
        <v>27.407999999999998</v>
      </c>
      <c r="H9" s="18">
        <v>79</v>
      </c>
      <c r="I9" s="18">
        <f t="shared" ref="I9:I16" si="2">H9*35/100</f>
        <v>27.65</v>
      </c>
      <c r="J9" s="18">
        <f t="shared" ref="J9:J16" si="3">E9+G9+I9</f>
        <v>83.103499999999997</v>
      </c>
      <c r="K9" s="19" t="s">
        <v>19</v>
      </c>
      <c r="L9" s="3"/>
    </row>
    <row r="10" spans="2:13" ht="27.75" customHeight="1" x14ac:dyDescent="0.3">
      <c r="B10" s="26">
        <v>2</v>
      </c>
      <c r="C10" s="16" t="str">
        <f>[1]ÖnDeğerlendirme!C17</f>
        <v>BAHADIR DİNÇ</v>
      </c>
      <c r="D10" s="17">
        <f>[1]ÖnDeğerlendirme!D17</f>
        <v>75.75</v>
      </c>
      <c r="E10" s="18">
        <f t="shared" si="0"/>
        <v>26.512499999999999</v>
      </c>
      <c r="F10" s="18">
        <f>[1]ÖnDeğerlendirme!F17</f>
        <v>87.4</v>
      </c>
      <c r="G10" s="18">
        <f t="shared" si="1"/>
        <v>26.220000000000002</v>
      </c>
      <c r="H10" s="18">
        <v>58</v>
      </c>
      <c r="I10" s="18">
        <f t="shared" si="2"/>
        <v>20.3</v>
      </c>
      <c r="J10" s="18">
        <f t="shared" si="3"/>
        <v>73.032499999999999</v>
      </c>
      <c r="K10" s="19" t="s">
        <v>20</v>
      </c>
      <c r="L10" s="3"/>
    </row>
    <row r="11" spans="2:13" ht="27.75" customHeight="1" x14ac:dyDescent="0.3">
      <c r="B11" s="26">
        <v>3</v>
      </c>
      <c r="C11" s="16" t="str">
        <f>[1]ÖnDeğerlendirme!C18</f>
        <v>FURKAN ULUSAL</v>
      </c>
      <c r="D11" s="17">
        <f>[1]ÖnDeğerlendirme!D18</f>
        <v>77.540000000000006</v>
      </c>
      <c r="E11" s="18">
        <f t="shared" si="0"/>
        <v>27.138999999999999</v>
      </c>
      <c r="F11" s="18">
        <f>[1]ÖnDeğerlendirme!F18</f>
        <v>83.2</v>
      </c>
      <c r="G11" s="18">
        <f t="shared" si="1"/>
        <v>24.96</v>
      </c>
      <c r="H11" s="18">
        <v>56</v>
      </c>
      <c r="I11" s="18">
        <f t="shared" si="2"/>
        <v>19.600000000000001</v>
      </c>
      <c r="J11" s="18">
        <f t="shared" si="3"/>
        <v>71.699000000000012</v>
      </c>
      <c r="K11" s="15" t="s">
        <v>29</v>
      </c>
      <c r="L11" s="3"/>
    </row>
    <row r="12" spans="2:13" ht="27.75" customHeight="1" x14ac:dyDescent="0.3">
      <c r="B12" s="26">
        <v>4</v>
      </c>
      <c r="C12" s="16" t="str">
        <f>[1]ÖnDeğerlendirme!C13</f>
        <v>MUHAMMET KİREMİTÇİ</v>
      </c>
      <c r="D12" s="17">
        <f>[1]ÖnDeğerlendirme!D13</f>
        <v>84.25</v>
      </c>
      <c r="E12" s="18">
        <f t="shared" si="0"/>
        <v>29.487499999999997</v>
      </c>
      <c r="F12" s="18">
        <f>[1]ÖnDeğerlendirme!F13</f>
        <v>80.63</v>
      </c>
      <c r="G12" s="18">
        <f t="shared" si="1"/>
        <v>24.188999999999997</v>
      </c>
      <c r="H12" s="18">
        <v>51</v>
      </c>
      <c r="I12" s="18">
        <f t="shared" si="2"/>
        <v>17.850000000000001</v>
      </c>
      <c r="J12" s="18">
        <f t="shared" si="3"/>
        <v>71.526499999999999</v>
      </c>
      <c r="K12" s="15" t="s">
        <v>29</v>
      </c>
      <c r="L12" s="3"/>
    </row>
    <row r="13" spans="2:13" ht="27.95" customHeight="1" x14ac:dyDescent="0.3">
      <c r="B13" s="24">
        <v>5</v>
      </c>
      <c r="C13" s="16" t="str">
        <f>[1]ÖnDeğerlendirme!C11</f>
        <v>UMUT SOLMAZ</v>
      </c>
      <c r="D13" s="17">
        <f>[1]ÖnDeğerlendirme!D11</f>
        <v>82.28</v>
      </c>
      <c r="E13" s="18">
        <f t="shared" si="0"/>
        <v>28.797999999999998</v>
      </c>
      <c r="F13" s="18">
        <f>[1]ÖnDeğerlendirme!F11</f>
        <v>88.1</v>
      </c>
      <c r="G13" s="18">
        <f t="shared" si="1"/>
        <v>26.429999999999996</v>
      </c>
      <c r="H13" s="18">
        <v>45</v>
      </c>
      <c r="I13" s="18">
        <f t="shared" si="2"/>
        <v>15.75</v>
      </c>
      <c r="J13" s="18">
        <f t="shared" si="3"/>
        <v>70.977999999999994</v>
      </c>
      <c r="K13" s="20" t="s">
        <v>29</v>
      </c>
      <c r="L13" s="3"/>
    </row>
    <row r="14" spans="2:13" ht="27.95" customHeight="1" x14ac:dyDescent="0.3">
      <c r="B14" s="24">
        <v>6</v>
      </c>
      <c r="C14" s="16" t="str">
        <f>[1]ÖnDeğerlendirme!C14</f>
        <v>MERYEM GÜL</v>
      </c>
      <c r="D14" s="17">
        <f>[1]ÖnDeğerlendirme!D14</f>
        <v>78.27</v>
      </c>
      <c r="E14" s="18">
        <f t="shared" si="0"/>
        <v>27.394499999999997</v>
      </c>
      <c r="F14" s="18">
        <f>[1]ÖnDeğerlendirme!F14</f>
        <v>85.76</v>
      </c>
      <c r="G14" s="18">
        <f t="shared" si="1"/>
        <v>25.728000000000002</v>
      </c>
      <c r="H14" s="18">
        <v>42</v>
      </c>
      <c r="I14" s="18">
        <f t="shared" si="2"/>
        <v>14.7</v>
      </c>
      <c r="J14" s="18">
        <f t="shared" si="3"/>
        <v>67.822500000000005</v>
      </c>
      <c r="K14" s="20" t="s">
        <v>29</v>
      </c>
      <c r="L14" s="3"/>
    </row>
    <row r="15" spans="2:13" ht="27.95" customHeight="1" x14ac:dyDescent="0.3">
      <c r="B15" s="24">
        <v>7</v>
      </c>
      <c r="C15" s="16" t="str">
        <f>[1]ÖnDeğerlendirme!C16</f>
        <v>YEŞİM ÖĞÜTÇÜ</v>
      </c>
      <c r="D15" s="17">
        <f>[1]ÖnDeğerlendirme!D16</f>
        <v>77.06</v>
      </c>
      <c r="E15" s="18">
        <f t="shared" si="0"/>
        <v>26.971</v>
      </c>
      <c r="F15" s="18">
        <f>[1]ÖnDeğerlendirme!F16</f>
        <v>84.36</v>
      </c>
      <c r="G15" s="18">
        <f t="shared" si="1"/>
        <v>25.308</v>
      </c>
      <c r="H15" s="18">
        <v>27</v>
      </c>
      <c r="I15" s="18">
        <f t="shared" si="2"/>
        <v>9.4499999999999993</v>
      </c>
      <c r="J15" s="18">
        <f t="shared" si="3"/>
        <v>61.728999999999999</v>
      </c>
      <c r="K15" s="19" t="s">
        <v>29</v>
      </c>
      <c r="L15" s="3"/>
    </row>
    <row r="16" spans="2:13" ht="27.95" customHeight="1" x14ac:dyDescent="0.3">
      <c r="B16" s="24">
        <v>8</v>
      </c>
      <c r="C16" s="16" t="str">
        <f>[1]ÖnDeğerlendirme!C20</f>
        <v>KAĞAN MERT DEMİREL</v>
      </c>
      <c r="D16" s="21">
        <f>[1]ÖnDeğerlendirme!D20</f>
        <v>82.1</v>
      </c>
      <c r="E16" s="18">
        <f t="shared" si="0"/>
        <v>28.734999999999996</v>
      </c>
      <c r="F16" s="22">
        <f>[1]ÖnDeğerlendirme!F20</f>
        <v>69.66</v>
      </c>
      <c r="G16" s="18">
        <f t="shared" si="1"/>
        <v>20.898</v>
      </c>
      <c r="H16" s="22">
        <v>28</v>
      </c>
      <c r="I16" s="18">
        <f t="shared" si="2"/>
        <v>9.8000000000000007</v>
      </c>
      <c r="J16" s="18">
        <f t="shared" si="3"/>
        <v>59.432999999999993</v>
      </c>
      <c r="K16" s="20" t="s">
        <v>29</v>
      </c>
      <c r="L16" s="3"/>
    </row>
    <row r="17" spans="2:12" ht="27.95" customHeight="1" x14ac:dyDescent="0.3">
      <c r="B17" s="24">
        <v>9</v>
      </c>
      <c r="C17" s="16" t="str">
        <f>[1]ÖnDeğerlendirme!C19</f>
        <v>SAFTER BOZARSLAN</v>
      </c>
      <c r="D17" s="21"/>
      <c r="E17" s="18"/>
      <c r="F17" s="22"/>
      <c r="G17" s="18"/>
      <c r="H17" s="22"/>
      <c r="I17" s="18"/>
      <c r="J17" s="18"/>
      <c r="K17" s="23" t="s">
        <v>30</v>
      </c>
      <c r="L17" s="3"/>
    </row>
    <row r="18" spans="2:12" ht="27.95" customHeight="1" x14ac:dyDescent="0.3">
      <c r="B18" s="24">
        <v>10</v>
      </c>
      <c r="C18" s="16" t="str">
        <f>[1]ÖnDeğerlendirme!C15</f>
        <v>ABDURRAHMAN FERHAT ÖZTÜRK</v>
      </c>
      <c r="D18" s="21"/>
      <c r="E18" s="18"/>
      <c r="F18" s="22"/>
      <c r="G18" s="18"/>
      <c r="H18" s="22"/>
      <c r="I18" s="18"/>
      <c r="J18" s="18"/>
      <c r="K18" s="23" t="s">
        <v>30</v>
      </c>
      <c r="L18" s="3"/>
    </row>
    <row r="19" spans="2:12" ht="27.95" customHeight="1" thickBot="1" x14ac:dyDescent="0.35">
      <c r="B19" s="25"/>
      <c r="K19" s="4"/>
      <c r="L19" s="3"/>
    </row>
    <row r="20" spans="2:12" ht="24.75" customHeight="1" thickBot="1" x14ac:dyDescent="0.35">
      <c r="B20" s="37" t="s">
        <v>21</v>
      </c>
      <c r="C20" s="38"/>
      <c r="D20" s="38"/>
      <c r="E20" s="38"/>
      <c r="F20" s="38"/>
      <c r="G20" s="38"/>
      <c r="H20" s="38"/>
      <c r="I20" s="38"/>
      <c r="J20" s="38"/>
      <c r="K20" s="39"/>
      <c r="L20" s="3"/>
    </row>
    <row r="21" spans="2:12" ht="32.25" customHeight="1" thickBot="1" x14ac:dyDescent="0.35">
      <c r="B21" s="5" t="s">
        <v>22</v>
      </c>
      <c r="C21" s="6" t="s">
        <v>23</v>
      </c>
      <c r="D21" s="40" t="s">
        <v>24</v>
      </c>
      <c r="E21" s="40"/>
      <c r="F21" s="40"/>
      <c r="G21" s="7" t="s">
        <v>25</v>
      </c>
      <c r="H21" s="41" t="s">
        <v>26</v>
      </c>
      <c r="I21" s="40"/>
      <c r="J21" s="40" t="s">
        <v>27</v>
      </c>
      <c r="K21" s="42"/>
    </row>
    <row r="22" spans="2:12" ht="20.25" customHeight="1" x14ac:dyDescent="0.3">
      <c r="B22" s="8"/>
      <c r="C22" s="9"/>
      <c r="D22" s="32"/>
      <c r="E22" s="32"/>
      <c r="F22" s="32"/>
      <c r="G22" s="43"/>
      <c r="H22" s="44"/>
      <c r="I22" s="45"/>
      <c r="J22" s="33"/>
      <c r="K22" s="34"/>
    </row>
    <row r="23" spans="2:12" ht="20.25" customHeight="1" x14ac:dyDescent="0.3">
      <c r="B23" s="10"/>
      <c r="C23" s="11"/>
      <c r="D23" s="46"/>
      <c r="E23" s="46"/>
      <c r="F23" s="46"/>
      <c r="G23" s="54"/>
      <c r="H23" s="55"/>
      <c r="I23" s="56"/>
      <c r="J23" s="47"/>
      <c r="K23" s="48"/>
    </row>
    <row r="24" spans="2:12" ht="20.25" customHeight="1" thickBot="1" x14ac:dyDescent="0.35">
      <c r="B24" s="12"/>
      <c r="C24" s="13"/>
      <c r="D24" s="49"/>
      <c r="E24" s="49"/>
      <c r="F24" s="49"/>
      <c r="G24" s="14"/>
      <c r="H24" s="50"/>
      <c r="I24" s="51"/>
      <c r="J24" s="52"/>
      <c r="K24" s="53"/>
    </row>
    <row r="26" spans="2:12" x14ac:dyDescent="0.3">
      <c r="B26" s="57" t="s">
        <v>32</v>
      </c>
      <c r="C26" s="57"/>
      <c r="D26" s="57"/>
      <c r="E26" s="57"/>
    </row>
  </sheetData>
  <mergeCells count="37">
    <mergeCell ref="D23:F23"/>
    <mergeCell ref="J23:K23"/>
    <mergeCell ref="D24:F24"/>
    <mergeCell ref="H24:I24"/>
    <mergeCell ref="J24:K24"/>
    <mergeCell ref="G23:I23"/>
    <mergeCell ref="D22:F22"/>
    <mergeCell ref="J22:K22"/>
    <mergeCell ref="B7:B8"/>
    <mergeCell ref="C7:C8"/>
    <mergeCell ref="D7:E7"/>
    <mergeCell ref="F7:G7"/>
    <mergeCell ref="H7:I7"/>
    <mergeCell ref="J7:J8"/>
    <mergeCell ref="K7:K8"/>
    <mergeCell ref="B20:K20"/>
    <mergeCell ref="D21:F21"/>
    <mergeCell ref="H21:I21"/>
    <mergeCell ref="J21:K21"/>
    <mergeCell ref="G22:I22"/>
    <mergeCell ref="B5:C5"/>
    <mergeCell ref="D5:G5"/>
    <mergeCell ref="H5:I5"/>
    <mergeCell ref="J5:K5"/>
    <mergeCell ref="B6:C6"/>
    <mergeCell ref="D6:G6"/>
    <mergeCell ref="H6:I6"/>
    <mergeCell ref="J6:K6"/>
    <mergeCell ref="B4:C4"/>
    <mergeCell ref="D4:G4"/>
    <mergeCell ref="H4:I4"/>
    <mergeCell ref="J4:K4"/>
    <mergeCell ref="B2:K2"/>
    <mergeCell ref="B3:C3"/>
    <mergeCell ref="D3:G3"/>
    <mergeCell ref="H3:I3"/>
    <mergeCell ref="J3:K3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2020-01-23T08:06:25Z</cp:lastPrinted>
  <dcterms:created xsi:type="dcterms:W3CDTF">2018-12-28T07:33:18Z</dcterms:created>
  <dcterms:modified xsi:type="dcterms:W3CDTF">2020-01-23T13:01:20Z</dcterms:modified>
</cp:coreProperties>
</file>